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D12" i="1" l="1"/>
  <c r="F45" i="1" l="1"/>
  <c r="E45" i="1"/>
  <c r="D45" i="1"/>
  <c r="E26" i="1" l="1"/>
  <c r="E27" i="1"/>
  <c r="E28" i="1"/>
  <c r="E29" i="1"/>
  <c r="E30" i="1"/>
  <c r="E31" i="1"/>
  <c r="E32" i="1"/>
  <c r="E33" i="1"/>
  <c r="E34" i="1"/>
  <c r="E35" i="1"/>
  <c r="D25" i="1"/>
  <c r="C25" i="1"/>
  <c r="E13" i="1"/>
  <c r="E14" i="1"/>
  <c r="E16" i="1"/>
  <c r="E17" i="1"/>
  <c r="E18" i="1"/>
  <c r="E19" i="1"/>
  <c r="C15" i="1"/>
  <c r="D11" i="1"/>
  <c r="C12" i="1"/>
  <c r="C11" i="1" s="1"/>
  <c r="E25" i="1" l="1"/>
  <c r="E11" i="1"/>
  <c r="E15" i="1"/>
  <c r="E12" i="1"/>
</calcChain>
</file>

<file path=xl/sharedStrings.xml><?xml version="1.0" encoding="utf-8"?>
<sst xmlns="http://schemas.openxmlformats.org/spreadsheetml/2006/main" count="46" uniqueCount="41">
  <si>
    <t>ДОХОДЫ</t>
  </si>
  <si>
    <t>план</t>
  </si>
  <si>
    <t>факт</t>
  </si>
  <si>
    <t>% исполнения</t>
  </si>
  <si>
    <t>Всего, в том числе:</t>
  </si>
  <si>
    <r>
      <t>Налоговые и неналоговые доходы</t>
    </r>
    <r>
      <rPr>
        <sz val="10"/>
        <color theme="1"/>
        <rFont val="Times New Roman"/>
        <family val="1"/>
        <charset val="204"/>
      </rPr>
      <t>, из них</t>
    </r>
  </si>
  <si>
    <t xml:space="preserve">  Налоговые доходы</t>
  </si>
  <si>
    <t xml:space="preserve">  Неналоговые доходы</t>
  </si>
  <si>
    <r>
      <t xml:space="preserve">Безвозмездные поступления </t>
    </r>
    <r>
      <rPr>
        <sz val="10"/>
        <color theme="1"/>
        <rFont val="Times New Roman"/>
        <family val="1"/>
        <charset val="204"/>
      </rPr>
      <t>из них</t>
    </r>
    <r>
      <rPr>
        <i/>
        <sz val="10"/>
        <color theme="1"/>
        <rFont val="Times New Roman"/>
        <family val="1"/>
        <charset val="204"/>
      </rPr>
      <t xml:space="preserve">, </t>
    </r>
  </si>
  <si>
    <t xml:space="preserve">  Дотации</t>
  </si>
  <si>
    <t>Субсидии</t>
  </si>
  <si>
    <t>Субвенции</t>
  </si>
  <si>
    <t>Иные межбюджетные трансферты</t>
  </si>
  <si>
    <t>РАСХОДЫ</t>
  </si>
  <si>
    <t>Управление</t>
  </si>
  <si>
    <t>Резервные фонды</t>
  </si>
  <si>
    <t>Другие общегосударственные вопросы</t>
  </si>
  <si>
    <t>Национальная оборона (воинский учет)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</si>
  <si>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</si>
  <si>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</si>
  <si>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</si>
  <si>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</si>
  <si>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</si>
  <si>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Физическая культура и спорт</t>
  </si>
  <si>
    <t xml:space="preserve">                          Ежеквартальная информация о ходе использования местного бюджета</t>
  </si>
  <si>
    <t xml:space="preserve">             ( в соответствии с федеральным законом №131-ФЗ статья 52, пункт 6, для опубликования).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</si>
  <si>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</t>
  </si>
  <si>
    <t>№ п/п</t>
  </si>
  <si>
    <t>Сотрудники</t>
  </si>
  <si>
    <t xml:space="preserve">Количество </t>
  </si>
  <si>
    <t>(чел.)</t>
  </si>
  <si>
    <t>Заработная плата с начислениями</t>
  </si>
  <si>
    <t>(тыс.руб.)</t>
  </si>
  <si>
    <t>Прочие расходы</t>
  </si>
  <si>
    <t>Муниципальные служащие</t>
  </si>
  <si>
    <t>Другие работники Администрации Воскресенского сельского поселения</t>
  </si>
  <si>
    <t>Работники МКУ ЦКД Воскресенского сельского поселения</t>
  </si>
  <si>
    <t>ИТОГО</t>
  </si>
  <si>
    <t xml:space="preserve">                                        ( в рублях)</t>
  </si>
  <si>
    <t>и о численности муниципальных служащих органов местного самоуправления, работников муниципальных учреждений фактических затратах на их денежное содержание</t>
  </si>
  <si>
    <t xml:space="preserve">     Исполнение бюджета Воскресенского сельского поселения по состоянию на 01.01.2023г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</si>
</sst>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4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tabSelected="1" topLeftCell="A23" workbookViewId="0">
      <selection activeCell="L41" sqref="L41"/>
    </sheetView>
  </sheetViews>
  <sheetFormatPr defaultRowHeight="15" x14ac:dyDescent="0.25"/>
  <cols>
    <col min="2" max="2" width="36.42578125" customWidth="1"/>
    <col min="3" max="3" width="18.42578125" customWidth="1"/>
    <col min="4" max="4" width="19" customWidth="1"/>
    <col min="5" max="5" width="14.28515625" customWidth="1"/>
  </cols>
  <sheetData>
    <row r="1" spans="2:13" ht="15.75" x14ac:dyDescent="0.25">
      <c r="B1" s="33" t="s">
        <v>24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17"/>
    </row>
    <row r="2" spans="2:13" ht="46.5" customHeight="1" x14ac:dyDescent="0.25">
      <c r="B2" s="32" t="s">
        <v>39</v>
      </c>
      <c r="C2" s="32"/>
      <c r="D2" s="32"/>
      <c r="E2" s="32"/>
      <c r="F2" s="16"/>
      <c r="G2" s="16"/>
      <c r="H2" s="16"/>
      <c r="I2" s="16"/>
      <c r="J2" s="16"/>
      <c r="K2" s="16"/>
      <c r="L2" s="16"/>
      <c r="M2" s="17"/>
    </row>
    <row r="3" spans="2:13" ht="15.75" x14ac:dyDescent="0.25">
      <c r="B3" s="33" t="s">
        <v>25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.75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.75" x14ac:dyDescent="0.25">
      <c r="B5" s="33" t="s">
        <v>40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.75" x14ac:dyDescent="0.25">
      <c r="B6" s="1"/>
    </row>
    <row r="7" spans="2:13" ht="15.75" x14ac:dyDescent="0.25">
      <c r="B7" s="1"/>
    </row>
    <row r="8" spans="2:13" x14ac:dyDescent="0.25">
      <c r="B8" s="31" t="s">
        <v>0</v>
      </c>
      <c r="C8" s="31"/>
      <c r="D8" s="31"/>
      <c r="E8" s="31"/>
      <c r="F8" s="11"/>
      <c r="G8" s="11"/>
      <c r="H8" s="11"/>
      <c r="I8" s="11"/>
      <c r="J8" s="11"/>
      <c r="K8" s="11"/>
      <c r="L8" s="11"/>
      <c r="M8" s="11"/>
    </row>
    <row r="9" spans="2:13" ht="15.75" thickBot="1" x14ac:dyDescent="0.3">
      <c r="B9" s="31" t="s">
        <v>38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3" ht="15.75" thickBot="1" x14ac:dyDescent="0.3">
      <c r="B10" s="3"/>
      <c r="C10" s="4" t="s">
        <v>1</v>
      </c>
      <c r="D10" s="4" t="s">
        <v>2</v>
      </c>
      <c r="E10" s="5" t="s">
        <v>3</v>
      </c>
    </row>
    <row r="11" spans="2:13" ht="15.75" thickBot="1" x14ac:dyDescent="0.3">
      <c r="B11" s="6" t="s">
        <v>4</v>
      </c>
      <c r="C11" s="7">
        <f>C12+C15</f>
        <v>8603745.8200000003</v>
      </c>
      <c r="D11" s="7">
        <f>D12+D15</f>
        <v>8576439.3300000001</v>
      </c>
      <c r="E11" s="18">
        <f>D11/C11*100</f>
        <v>99.682620912201699</v>
      </c>
    </row>
    <row r="12" spans="2:13" ht="15.75" thickBot="1" x14ac:dyDescent="0.3">
      <c r="B12" s="8" t="s">
        <v>5</v>
      </c>
      <c r="C12" s="9">
        <f>C13+C14</f>
        <v>1186354.47</v>
      </c>
      <c r="D12" s="9">
        <f>D13+D14</f>
        <v>1159047.98</v>
      </c>
      <c r="E12" s="19">
        <f t="shared" ref="E12:E19" si="0">D12/C12*100</f>
        <v>97.698285740854502</v>
      </c>
    </row>
    <row r="13" spans="2:13" ht="15.75" thickBot="1" x14ac:dyDescent="0.3">
      <c r="B13" s="10" t="s">
        <v>6</v>
      </c>
      <c r="C13" s="9">
        <v>1112162.44</v>
      </c>
      <c r="D13" s="9">
        <v>1085475.55</v>
      </c>
      <c r="E13" s="19">
        <f t="shared" si="0"/>
        <v>97.600450344286045</v>
      </c>
    </row>
    <row r="14" spans="2:13" ht="15.75" thickBot="1" x14ac:dyDescent="0.3">
      <c r="B14" s="10" t="s">
        <v>7</v>
      </c>
      <c r="C14" s="9">
        <v>74192.03</v>
      </c>
      <c r="D14" s="9">
        <v>73572.429999999993</v>
      </c>
      <c r="E14" s="19">
        <f t="shared" si="0"/>
        <v>99.164869865401968</v>
      </c>
    </row>
    <row r="15" spans="2:13" ht="15.75" thickBot="1" x14ac:dyDescent="0.3">
      <c r="B15" s="8" t="s">
        <v>8</v>
      </c>
      <c r="C15" s="9">
        <f>C16+C17+C18+C19</f>
        <v>7417391.3499999996</v>
      </c>
      <c r="D15" s="9">
        <f>D16+D17+D18+D19</f>
        <v>7417391.3499999996</v>
      </c>
      <c r="E15" s="19">
        <f t="shared" si="0"/>
        <v>100</v>
      </c>
    </row>
    <row r="16" spans="2:13" ht="15.75" thickBot="1" x14ac:dyDescent="0.3">
      <c r="B16" s="10" t="s">
        <v>9</v>
      </c>
      <c r="C16" s="25">
        <v>3667699.51</v>
      </c>
      <c r="D16" s="25">
        <v>3667699.51</v>
      </c>
      <c r="E16" s="19">
        <f t="shared" si="0"/>
        <v>100</v>
      </c>
    </row>
    <row r="17" spans="2:5" ht="15.75" thickBot="1" x14ac:dyDescent="0.3">
      <c r="B17" s="10" t="s">
        <v>10</v>
      </c>
      <c r="C17" s="25">
        <v>2682070.0299999998</v>
      </c>
      <c r="D17" s="25">
        <v>2682070.0299999998</v>
      </c>
      <c r="E17" s="19">
        <f t="shared" si="0"/>
        <v>100</v>
      </c>
    </row>
    <row r="18" spans="2:5" ht="15.75" thickBot="1" x14ac:dyDescent="0.3">
      <c r="B18" s="10" t="s">
        <v>11</v>
      </c>
      <c r="C18" s="25">
        <v>101000</v>
      </c>
      <c r="D18" s="25">
        <v>101000</v>
      </c>
      <c r="E18" s="19">
        <f t="shared" si="0"/>
        <v>100</v>
      </c>
    </row>
    <row r="19" spans="2:5" ht="15.75" thickBot="1" x14ac:dyDescent="0.3">
      <c r="B19" s="10" t="s">
        <v>12</v>
      </c>
      <c r="C19" s="25">
        <v>966621.81</v>
      </c>
      <c r="D19" s="25">
        <v>966621.81</v>
      </c>
      <c r="E19" s="19">
        <f t="shared" si="0"/>
        <v>100</v>
      </c>
    </row>
    <row r="20" spans="2:5" x14ac:dyDescent="0.25">
      <c r="B20" s="11"/>
    </row>
    <row r="21" spans="2:5" x14ac:dyDescent="0.25">
      <c r="B21" s="11"/>
    </row>
    <row r="22" spans="2:5" x14ac:dyDescent="0.25">
      <c r="B22" s="31" t="s">
        <v>13</v>
      </c>
      <c r="C22" s="31"/>
      <c r="D22" s="31"/>
      <c r="E22" s="31"/>
    </row>
    <row r="23" spans="2:5" ht="15.75" thickBot="1" x14ac:dyDescent="0.3">
      <c r="B23" s="2"/>
    </row>
    <row r="24" spans="2:5" ht="15.75" thickBot="1" x14ac:dyDescent="0.3">
      <c r="B24" s="12"/>
      <c r="C24" s="4" t="s">
        <v>1</v>
      </c>
      <c r="D24" s="4" t="s">
        <v>2</v>
      </c>
      <c r="E24" s="4" t="s">
        <v>3</v>
      </c>
    </row>
    <row r="25" spans="2:5" ht="15.75" thickBot="1" x14ac:dyDescent="0.3">
      <c r="B25" s="6" t="s">
        <v>4</v>
      </c>
      <c r="C25" s="13">
        <f>C26+C27+C28+C29+C30+C31+C32+C33+C34+C35</f>
        <v>8851356.3500000015</v>
      </c>
      <c r="D25" s="13">
        <f>D26+D27+D28+D29+D30+D31+D32+D33+D34+D35</f>
        <v>8719171.7400000002</v>
      </c>
      <c r="E25" s="20">
        <f>D25/C25*100</f>
        <v>98.506617463209452</v>
      </c>
    </row>
    <row r="26" spans="2:5" ht="15.75" thickBot="1" x14ac:dyDescent="0.3">
      <c r="B26" s="10" t="s">
        <v>14</v>
      </c>
      <c r="C26" s="26">
        <v>2723826.13</v>
      </c>
      <c r="D26" s="14">
        <v>2697613.31</v>
      </c>
      <c r="E26" s="21">
        <f t="shared" ref="E26:E35" si="1">D26/C26*100</f>
        <v>99.037647090932353</v>
      </c>
    </row>
    <row r="27" spans="2:5" ht="15.75" thickBot="1" x14ac:dyDescent="0.3">
      <c r="B27" s="10" t="s">
        <v>15</v>
      </c>
      <c r="C27" s="26">
        <v>20000</v>
      </c>
      <c r="D27" s="14">
        <v>0</v>
      </c>
      <c r="E27" s="21">
        <f t="shared" si="1"/>
        <v>0</v>
      </c>
    </row>
    <row r="28" spans="2:5" ht="15.75" thickBot="1" x14ac:dyDescent="0.3">
      <c r="B28" s="10" t="s">
        <v>16</v>
      </c>
      <c r="C28" s="26">
        <v>34672.5</v>
      </c>
      <c r="D28" s="26">
        <v>31672.5</v>
      </c>
      <c r="E28" s="21">
        <f t="shared" si="1"/>
        <v>91.347609777200958</v>
      </c>
    </row>
    <row r="29" spans="2:5" ht="15.75" thickBot="1" x14ac:dyDescent="0.3">
      <c r="B29" s="10" t="s">
        <v>17</v>
      </c>
      <c r="C29" s="26">
        <v>101000</v>
      </c>
      <c r="D29" s="26">
        <v>101000</v>
      </c>
      <c r="E29" s="21">
        <f t="shared" si="1"/>
        <v>100</v>
      </c>
    </row>
    <row r="30" spans="2:5" ht="15.75" thickBot="1" x14ac:dyDescent="0.3">
      <c r="B30" s="10" t="s">
        <v>18</v>
      </c>
      <c r="C30" s="26">
        <v>100000</v>
      </c>
      <c r="D30" s="26">
        <v>100000</v>
      </c>
      <c r="E30" s="21">
        <f t="shared" si="1"/>
        <v>100</v>
      </c>
    </row>
    <row r="31" spans="2:5" ht="15.75" thickBot="1" x14ac:dyDescent="0.3">
      <c r="B31" s="10" t="s">
        <v>19</v>
      </c>
      <c r="C31" s="14">
        <v>989984.82</v>
      </c>
      <c r="D31" s="26">
        <v>989984.82</v>
      </c>
      <c r="E31" s="21">
        <f t="shared" si="1"/>
        <v>100</v>
      </c>
    </row>
    <row r="32" spans="2:5" ht="15.75" thickBot="1" x14ac:dyDescent="0.3">
      <c r="B32" s="10" t="s">
        <v>20</v>
      </c>
      <c r="C32" s="14">
        <v>1212394.22</v>
      </c>
      <c r="D32" s="26">
        <v>1165152.6599999999</v>
      </c>
      <c r="E32" s="21">
        <f t="shared" si="1"/>
        <v>96.103448926043214</v>
      </c>
    </row>
    <row r="33" spans="2:6" ht="15.75" thickBot="1" x14ac:dyDescent="0.3">
      <c r="B33" s="10" t="s">
        <v>21</v>
      </c>
      <c r="C33" s="26">
        <v>3315187.38</v>
      </c>
      <c r="D33" s="26">
        <v>3279457.15</v>
      </c>
      <c r="E33" s="21">
        <f t="shared" si="1"/>
        <v>98.922225928598934</v>
      </c>
    </row>
    <row r="34" spans="2:6" ht="15.75" thickBot="1" x14ac:dyDescent="0.3">
      <c r="B34" s="10" t="s">
        <v>22</v>
      </c>
      <c r="C34" s="26">
        <v>51261</v>
      </c>
      <c r="D34" s="26">
        <v>51261</v>
      </c>
      <c r="E34" s="21">
        <f t="shared" si="1"/>
        <v>100</v>
      </c>
    </row>
    <row r="35" spans="2:6" ht="15.75" thickBot="1" x14ac:dyDescent="0.3">
      <c r="B35" s="10" t="s">
        <v>23</v>
      </c>
      <c r="C35" s="14">
        <v>303030.3</v>
      </c>
      <c r="D35" s="26">
        <v>303030.3</v>
      </c>
      <c r="E35" s="21">
        <f t="shared" si="1"/>
        <v>100</v>
      </c>
    </row>
    <row r="36" spans="2:6" x14ac:dyDescent="0.25">
      <c r="B36" s="2"/>
    </row>
    <row r="37" spans="2:6" ht="33" customHeight="1" x14ac:dyDescent="0.25">
      <c r="B37" s="30" t="s">
        <v>26</v>
      </c>
      <c r="C37" s="30"/>
      <c r="D37" s="30"/>
      <c r="E37" s="30"/>
      <c r="F37" s="30"/>
    </row>
    <row r="38" spans="2:6" x14ac:dyDescent="0.25">
      <c r="B38" s="31"/>
      <c r="C38" s="31"/>
      <c r="D38" s="31"/>
      <c r="E38" s="31"/>
      <c r="F38" s="31"/>
    </row>
    <row r="39" spans="2:6" ht="15.75" thickBot="1" x14ac:dyDescent="0.3">
      <c r="B39" s="15"/>
    </row>
    <row r="40" spans="2:6" ht="38.25" x14ac:dyDescent="0.25">
      <c r="B40" s="28" t="s">
        <v>27</v>
      </c>
      <c r="C40" s="28" t="s">
        <v>28</v>
      </c>
      <c r="D40" s="22" t="s">
        <v>29</v>
      </c>
      <c r="E40" s="22" t="s">
        <v>31</v>
      </c>
      <c r="F40" s="22" t="s">
        <v>33</v>
      </c>
    </row>
    <row r="41" spans="2:6" ht="15.75" thickBot="1" x14ac:dyDescent="0.3">
      <c r="B41" s="29"/>
      <c r="C41" s="29"/>
      <c r="D41" s="23" t="s">
        <v>30</v>
      </c>
      <c r="E41" s="23" t="s">
        <v>32</v>
      </c>
      <c r="F41" s="23" t="s">
        <v>32</v>
      </c>
    </row>
    <row r="42" spans="2:6" ht="26.25" thickBot="1" x14ac:dyDescent="0.3">
      <c r="B42" s="24">
        <v>1</v>
      </c>
      <c r="C42" s="23" t="s">
        <v>34</v>
      </c>
      <c r="D42" s="23">
        <v>4</v>
      </c>
      <c r="E42" s="23">
        <v>1183.7</v>
      </c>
      <c r="F42" s="23">
        <v>0</v>
      </c>
    </row>
    <row r="43" spans="2:6" ht="51.75" thickBot="1" x14ac:dyDescent="0.3">
      <c r="B43" s="24">
        <v>2</v>
      </c>
      <c r="C43" s="23" t="s">
        <v>35</v>
      </c>
      <c r="D43" s="23">
        <v>4</v>
      </c>
      <c r="E43" s="27">
        <v>588.5</v>
      </c>
      <c r="F43" s="27">
        <v>401.1</v>
      </c>
    </row>
    <row r="44" spans="2:6" ht="39" thickBot="1" x14ac:dyDescent="0.3">
      <c r="B44" s="24">
        <v>3</v>
      </c>
      <c r="C44" s="23" t="s">
        <v>36</v>
      </c>
      <c r="D44" s="23">
        <v>5</v>
      </c>
      <c r="E44" s="27">
        <v>1666</v>
      </c>
      <c r="F44" s="27">
        <v>1613.5</v>
      </c>
    </row>
    <row r="45" spans="2:6" ht="15.75" thickBot="1" x14ac:dyDescent="0.3">
      <c r="B45" s="24"/>
      <c r="C45" s="23" t="s">
        <v>37</v>
      </c>
      <c r="D45" s="23">
        <f>D42+D43+D44</f>
        <v>13</v>
      </c>
      <c r="E45" s="23">
        <f>E42+E43+E44</f>
        <v>3438.2</v>
      </c>
      <c r="F45" s="23">
        <f>F42+F43+F44</f>
        <v>2014.6</v>
      </c>
    </row>
  </sheetData>
  <mergeCells count="12">
    <mergeCell ref="B1:L1"/>
    <mergeCell ref="B3:M3"/>
    <mergeCell ref="B4:M4"/>
    <mergeCell ref="B5:M5"/>
    <mergeCell ref="B9:L9"/>
    <mergeCell ref="B40:B41"/>
    <mergeCell ref="C40:C41"/>
    <mergeCell ref="B37:F37"/>
    <mergeCell ref="B38:F38"/>
    <mergeCell ref="B2:E2"/>
    <mergeCell ref="B22:E22"/>
    <mergeCell ref="B8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cp:lastPrinted>2021-07-02T10:53:34Z</cp:lastPrinted>
  <dcterms:created xsi:type="dcterms:W3CDTF">2021-07-02T10:33:02Z</dcterms:created>
  <dcterms:modified xsi:type="dcterms:W3CDTF">2023-05-04T11:05:07Z</dcterms:modified>
</cp:coreProperties>
</file>